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MA\Desktop\"/>
    </mc:Choice>
  </mc:AlternateContent>
  <bookViews>
    <workbookView xWindow="0" yWindow="0" windowWidth="20490" windowHeight="8535" activeTab="1"/>
  </bookViews>
  <sheets>
    <sheet name="Tarifangabe" sheetId="4" r:id="rId1"/>
    <sheet name="Verleihabrechnung Schwarzl" sheetId="5" r:id="rId2"/>
    <sheet name="Verleihabrechnung Rechberger" sheetId="1" r:id="rId3"/>
  </sheets>
  <calcPr calcId="152511"/>
</workbook>
</file>

<file path=xl/calcChain.xml><?xml version="1.0" encoding="utf-8"?>
<calcChain xmlns="http://schemas.openxmlformats.org/spreadsheetml/2006/main">
  <c r="B14" i="1" l="1"/>
  <c r="B15" i="1" s="1"/>
  <c r="B20" i="1" s="1"/>
  <c r="B13" i="1"/>
  <c r="B16" i="1" s="1"/>
  <c r="B14" i="5"/>
  <c r="B15" i="5" s="1"/>
  <c r="B13" i="5"/>
  <c r="B16" i="5" s="1"/>
  <c r="B19" i="1" l="1"/>
  <c r="B18" i="1"/>
  <c r="B20" i="5"/>
  <c r="B19" i="5" l="1"/>
  <c r="B18" i="5"/>
</calcChain>
</file>

<file path=xl/sharedStrings.xml><?xml version="1.0" encoding="utf-8"?>
<sst xmlns="http://schemas.openxmlformats.org/spreadsheetml/2006/main" count="42" uniqueCount="27">
  <si>
    <t>Autovermietung MotorDrive</t>
  </si>
  <si>
    <t>Hyundai Getz</t>
  </si>
  <si>
    <t>Opel Astra</t>
  </si>
  <si>
    <t>Opel Astra Caravan</t>
  </si>
  <si>
    <t>BMW 118d</t>
  </si>
  <si>
    <t>Hyundai Tucson AT</t>
  </si>
  <si>
    <t>BMW 320d</t>
  </si>
  <si>
    <t>Mercedes Vito</t>
  </si>
  <si>
    <t>bis 100 km
pro km</t>
  </si>
  <si>
    <t>Verleihdatum:</t>
  </si>
  <si>
    <t>Rückgabedatum:</t>
  </si>
  <si>
    <t>Gefahrene Kilometer:</t>
  </si>
  <si>
    <t>Type</t>
  </si>
  <si>
    <t>Fahrzeugtype:</t>
  </si>
  <si>
    <t>Summe netto</t>
  </si>
  <si>
    <t>+ 20% USt</t>
  </si>
  <si>
    <t>Gesamtpreis:</t>
  </si>
  <si>
    <t>km-Stand Anfang:</t>
  </si>
  <si>
    <t>km-Stand Ende:</t>
  </si>
  <si>
    <t>Verleihabrechnung für Frau Rechberger</t>
  </si>
  <si>
    <t>Verleihdauer in Tagen</t>
  </si>
  <si>
    <t>Preis für die Verleihdauer</t>
  </si>
  <si>
    <t>Kilometerpreis</t>
  </si>
  <si>
    <t>Verleihabrechnung für Herrn Schwarzl</t>
  </si>
  <si>
    <t>Ausleihtarif pro Tag</t>
  </si>
  <si>
    <t>101 bis 500 km
pro km</t>
  </si>
  <si>
    <t>ab 501 km
pro 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</si>
</sst>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4" xfId="0" quotePrefix="1" applyBorder="1"/>
    <xf numFmtId="0" fontId="0" fillId="2" borderId="4" xfId="0" applyFill="1" applyBorder="1"/>
    <xf numFmtId="0" fontId="0" fillId="0" borderId="7" xfId="0" applyBorder="1" applyAlignment="1">
      <alignment horizontal="center"/>
    </xf>
    <xf numFmtId="4" fontId="0" fillId="0" borderId="8" xfId="0" applyNumberForma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4" fontId="1" fillId="0" borderId="10" xfId="0" applyNumberFormat="1" applyFont="1" applyBorder="1" applyAlignment="1">
      <alignment horizontal="center"/>
    </xf>
    <xf numFmtId="14" fontId="0" fillId="2" borderId="11" xfId="0" applyNumberFormat="1" applyFill="1" applyBorder="1" applyAlignment="1" applyProtection="1">
      <alignment horizontal="center"/>
      <protection locked="0"/>
    </xf>
    <xf numFmtId="3" fontId="0" fillId="2" borderId="11" xfId="0" applyNumberFormat="1" applyFill="1" applyBorder="1" applyAlignment="1" applyProtection="1">
      <alignment horizontal="center"/>
      <protection locked="0"/>
    </xf>
    <xf numFmtId="2" fontId="0" fillId="0" borderId="0" xfId="0" applyNumberFormat="1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2" fontId="0" fillId="0" borderId="1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2" fontId="0" fillId="0" borderId="11" xfId="0" applyNumberForma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3"/>
  <sheetViews>
    <sheetView topLeftCell="A3" workbookViewId="0">
      <selection activeCell="B13" sqref="B13"/>
    </sheetView>
  </sheetViews>
  <sheetFormatPr baseColWidth="10" defaultRowHeight="12.75" x14ac:dyDescent="0.2"/>
  <cols>
    <col min="1" max="1" width="17.7109375" customWidth="1"/>
    <col min="2" max="2" width="16.42578125" customWidth="1"/>
    <col min="3" max="3" width="10.42578125" bestFit="1" customWidth="1"/>
    <col min="4" max="5" width="16.5703125" bestFit="1" customWidth="1"/>
  </cols>
  <sheetData>
    <row r="3" spans="1:5" x14ac:dyDescent="0.2">
      <c r="A3" s="1"/>
      <c r="B3" s="1"/>
      <c r="C3" s="1"/>
      <c r="D3" s="1"/>
      <c r="E3" s="1"/>
    </row>
    <row r="4" spans="1:5" ht="25.5" x14ac:dyDescent="0.2">
      <c r="A4" s="18" t="s">
        <v>12</v>
      </c>
      <c r="B4" s="19" t="s">
        <v>24</v>
      </c>
      <c r="C4" s="19" t="s">
        <v>8</v>
      </c>
      <c r="D4" s="19" t="s">
        <v>25</v>
      </c>
      <c r="E4" s="19" t="s">
        <v>26</v>
      </c>
    </row>
    <row r="5" spans="1:5" x14ac:dyDescent="0.2">
      <c r="A5" s="3" t="s">
        <v>1</v>
      </c>
      <c r="B5" s="20">
        <v>41.85</v>
      </c>
      <c r="C5" s="20">
        <v>0.45</v>
      </c>
      <c r="D5" s="20">
        <v>0.3</v>
      </c>
      <c r="E5" s="20">
        <v>0.18</v>
      </c>
    </row>
    <row r="6" spans="1:5" x14ac:dyDescent="0.2">
      <c r="A6" s="3" t="s">
        <v>2</v>
      </c>
      <c r="B6" s="20">
        <v>41.95</v>
      </c>
      <c r="C6" s="20">
        <v>0.47</v>
      </c>
      <c r="D6" s="20">
        <v>0.32</v>
      </c>
      <c r="E6" s="20">
        <v>0.19</v>
      </c>
    </row>
    <row r="7" spans="1:5" x14ac:dyDescent="0.2">
      <c r="A7" s="3" t="s">
        <v>3</v>
      </c>
      <c r="B7" s="20">
        <v>42.1</v>
      </c>
      <c r="C7" s="20">
        <v>0.5</v>
      </c>
      <c r="D7" s="20">
        <v>0.35</v>
      </c>
      <c r="E7" s="20">
        <v>0.2</v>
      </c>
    </row>
    <row r="8" spans="1:5" x14ac:dyDescent="0.2">
      <c r="A8" s="3" t="s">
        <v>4</v>
      </c>
      <c r="B8" s="20">
        <v>42.25</v>
      </c>
      <c r="C8" s="20">
        <v>0.54</v>
      </c>
      <c r="D8" s="20">
        <v>0.39</v>
      </c>
      <c r="E8" s="20">
        <v>0.23</v>
      </c>
    </row>
    <row r="9" spans="1:5" x14ac:dyDescent="0.2">
      <c r="A9" s="3" t="s">
        <v>5</v>
      </c>
      <c r="B9" s="20">
        <v>42.65</v>
      </c>
      <c r="C9" s="20">
        <v>0.61</v>
      </c>
      <c r="D9" s="20">
        <v>0.44</v>
      </c>
      <c r="E9" s="20">
        <v>0.25</v>
      </c>
    </row>
    <row r="10" spans="1:5" x14ac:dyDescent="0.2">
      <c r="A10" s="3" t="s">
        <v>6</v>
      </c>
      <c r="B10" s="20">
        <v>43.25</v>
      </c>
      <c r="C10" s="20">
        <v>0.69</v>
      </c>
      <c r="D10" s="20">
        <v>0.51</v>
      </c>
      <c r="E10" s="20">
        <v>0.28999999999999998</v>
      </c>
    </row>
    <row r="11" spans="1:5" x14ac:dyDescent="0.2">
      <c r="A11" s="3" t="s">
        <v>7</v>
      </c>
      <c r="B11" s="20">
        <v>44.95</v>
      </c>
      <c r="C11" s="20">
        <v>0.66</v>
      </c>
      <c r="D11" s="20">
        <v>0.5</v>
      </c>
      <c r="E11" s="20">
        <v>0.28000000000000003</v>
      </c>
    </row>
    <row r="15" spans="1:5" x14ac:dyDescent="0.2">
      <c r="B15" s="17"/>
    </row>
    <row r="16" spans="1:5" x14ac:dyDescent="0.2">
      <c r="B16" s="17"/>
    </row>
    <row r="17" spans="2:2" x14ac:dyDescent="0.2">
      <c r="B17" s="17"/>
    </row>
    <row r="18" spans="2:2" x14ac:dyDescent="0.2">
      <c r="B18" s="17"/>
    </row>
    <row r="19" spans="2:2" x14ac:dyDescent="0.2">
      <c r="B19" s="17"/>
    </row>
    <row r="20" spans="2:2" x14ac:dyDescent="0.2">
      <c r="B20" s="17"/>
    </row>
    <row r="21" spans="2:2" x14ac:dyDescent="0.2">
      <c r="B21" s="17"/>
    </row>
    <row r="22" spans="2:2" x14ac:dyDescent="0.2">
      <c r="B22" s="17"/>
    </row>
    <row r="23" spans="2:2" x14ac:dyDescent="0.2">
      <c r="B23" s="17"/>
    </row>
  </sheetData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view="pageBreakPreview" zoomScale="110" zoomScaleNormal="100" zoomScaleSheetLayoutView="110" workbookViewId="0">
      <selection activeCell="B9" sqref="B9"/>
    </sheetView>
  </sheetViews>
  <sheetFormatPr baseColWidth="10" defaultRowHeight="12.75" x14ac:dyDescent="0.2"/>
  <cols>
    <col min="1" max="1" width="25.5703125" customWidth="1"/>
    <col min="2" max="2" width="24.28515625" customWidth="1"/>
    <col min="3" max="5" width="16.85546875" customWidth="1"/>
  </cols>
  <sheetData>
    <row r="1" spans="1:5" x14ac:dyDescent="0.2">
      <c r="A1" s="2" t="s">
        <v>0</v>
      </c>
    </row>
    <row r="2" spans="1:5" x14ac:dyDescent="0.2">
      <c r="A2" s="2"/>
    </row>
    <row r="4" spans="1:5" s="1" customFormat="1" x14ac:dyDescent="0.2">
      <c r="A4" s="2" t="s">
        <v>23</v>
      </c>
      <c r="B4"/>
      <c r="C4"/>
      <c r="D4"/>
      <c r="E4"/>
    </row>
    <row r="5" spans="1:5" s="1" customFormat="1" x14ac:dyDescent="0.2">
      <c r="A5"/>
      <c r="B5"/>
      <c r="C5"/>
      <c r="D5"/>
      <c r="E5"/>
    </row>
    <row r="6" spans="1:5" x14ac:dyDescent="0.2">
      <c r="A6" s="10" t="s">
        <v>13</v>
      </c>
      <c r="B6" s="15" t="s">
        <v>3</v>
      </c>
    </row>
    <row r="7" spans="1:5" x14ac:dyDescent="0.2">
      <c r="A7" s="10" t="s">
        <v>9</v>
      </c>
      <c r="B7" s="15">
        <v>41309</v>
      </c>
    </row>
    <row r="8" spans="1:5" x14ac:dyDescent="0.2">
      <c r="A8" s="10" t="s">
        <v>10</v>
      </c>
      <c r="B8" s="15">
        <v>41311</v>
      </c>
    </row>
    <row r="9" spans="1:5" x14ac:dyDescent="0.2">
      <c r="A9" s="10" t="s">
        <v>17</v>
      </c>
      <c r="B9" s="16">
        <v>22500</v>
      </c>
    </row>
    <row r="10" spans="1:5" x14ac:dyDescent="0.2">
      <c r="A10" s="10" t="s">
        <v>18</v>
      </c>
      <c r="B10" s="16">
        <v>23250</v>
      </c>
    </row>
    <row r="12" spans="1:5" ht="13.5" thickBot="1" x14ac:dyDescent="0.25">
      <c r="A12" s="8"/>
      <c r="B12" s="11"/>
    </row>
    <row r="13" spans="1:5" x14ac:dyDescent="0.2">
      <c r="A13" s="4" t="s">
        <v>11</v>
      </c>
      <c r="B13" s="5">
        <f>B10-B9</f>
        <v>750</v>
      </c>
    </row>
    <row r="14" spans="1:5" x14ac:dyDescent="0.2">
      <c r="A14" s="21" t="s">
        <v>20</v>
      </c>
      <c r="B14" s="22">
        <f>B8-B7</f>
        <v>2</v>
      </c>
    </row>
    <row r="15" spans="1:5" x14ac:dyDescent="0.2">
      <c r="A15" s="6" t="s">
        <v>21</v>
      </c>
      <c r="B15" s="23">
        <f>VLOOKUP(B6,Tarifangabe!A:E,2,0)*B14</f>
        <v>84.2</v>
      </c>
    </row>
    <row r="16" spans="1:5" ht="13.5" thickBot="1" x14ac:dyDescent="0.25">
      <c r="A16" s="7" t="s">
        <v>22</v>
      </c>
      <c r="B16" s="12">
        <f>IF(B13&lt;100,VLOOKUP(B6,Tarifangabe!A:E,3,0),IF(B13&lt;500,VLOOKUP(B6,Tarifangabe!A:E,4,0),VLOOKUP(B6,Tarifangabe!A:E,5,0)))*B13</f>
        <v>150</v>
      </c>
    </row>
    <row r="17" spans="1:2" ht="13.5" thickBot="1" x14ac:dyDescent="0.25">
      <c r="A17" s="8"/>
      <c r="B17" s="11"/>
    </row>
    <row r="18" spans="1:2" x14ac:dyDescent="0.2">
      <c r="A18" s="4" t="s">
        <v>14</v>
      </c>
      <c r="B18" s="13">
        <f>B20-B19</f>
        <v>195.16666666666666</v>
      </c>
    </row>
    <row r="19" spans="1:2" ht="13.5" thickBot="1" x14ac:dyDescent="0.25">
      <c r="A19" s="9" t="s">
        <v>15</v>
      </c>
      <c r="B19" s="12">
        <f>B20/6</f>
        <v>39.033333333333331</v>
      </c>
    </row>
    <row r="20" spans="1:2" ht="13.5" thickBot="1" x14ac:dyDescent="0.25">
      <c r="A20" s="7" t="s">
        <v>16</v>
      </c>
      <c r="B20" s="14">
        <f>SUM(B15:B16)</f>
        <v>234.2</v>
      </c>
    </row>
    <row r="28" spans="1:2" ht="6.75" customHeight="1" x14ac:dyDescent="0.2"/>
    <row r="33" ht="7.5" customHeight="1" x14ac:dyDescent="0.2"/>
  </sheetData>
  <sheetCalcPr fullCalcOnLoad="1"/>
  <sheetProtection sheet="1" objects="1" scenarios="1"/>
  <phoneticPr fontId="2" type="noConversion"/>
  <pageMargins left="0.78740157499999996" right="0.78740157499999996" top="0.984251969" bottom="0.984251969" header="0.4921259845" footer="0.4921259845"/>
  <pageSetup paperSize="9" scale="9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view="pageBreakPreview" zoomScale="115" zoomScaleNormal="100" workbookViewId="0">
      <selection activeCell="B21" sqref="B21"/>
    </sheetView>
  </sheetViews>
  <sheetFormatPr baseColWidth="10" defaultRowHeight="12.75" x14ac:dyDescent="0.2"/>
  <cols>
    <col min="1" max="2" width="24.28515625" customWidth="1"/>
    <col min="3" max="5" width="16.85546875" customWidth="1"/>
  </cols>
  <sheetData>
    <row r="1" spans="1:5" x14ac:dyDescent="0.2">
      <c r="A1" s="2" t="s">
        <v>0</v>
      </c>
    </row>
    <row r="2" spans="1:5" x14ac:dyDescent="0.2">
      <c r="A2" s="2"/>
    </row>
    <row r="4" spans="1:5" s="1" customFormat="1" x14ac:dyDescent="0.2">
      <c r="A4" s="2" t="s">
        <v>19</v>
      </c>
      <c r="B4"/>
      <c r="C4"/>
      <c r="D4"/>
      <c r="E4"/>
    </row>
    <row r="5" spans="1:5" s="1" customFormat="1" x14ac:dyDescent="0.2">
      <c r="A5"/>
      <c r="B5"/>
      <c r="C5"/>
      <c r="D5"/>
      <c r="E5"/>
    </row>
    <row r="6" spans="1:5" x14ac:dyDescent="0.2">
      <c r="A6" s="10" t="s">
        <v>13</v>
      </c>
      <c r="B6" s="15" t="s">
        <v>4</v>
      </c>
    </row>
    <row r="7" spans="1:5" x14ac:dyDescent="0.2">
      <c r="A7" s="10" t="s">
        <v>9</v>
      </c>
      <c r="B7" s="15">
        <v>39484</v>
      </c>
    </row>
    <row r="8" spans="1:5" x14ac:dyDescent="0.2">
      <c r="A8" s="10" t="s">
        <v>10</v>
      </c>
      <c r="B8" s="15">
        <v>39485</v>
      </c>
    </row>
    <row r="9" spans="1:5" x14ac:dyDescent="0.2">
      <c r="A9" s="10" t="s">
        <v>17</v>
      </c>
      <c r="B9" s="16">
        <v>34525</v>
      </c>
    </row>
    <row r="10" spans="1:5" x14ac:dyDescent="0.2">
      <c r="A10" s="10" t="s">
        <v>18</v>
      </c>
      <c r="B10" s="16">
        <v>34567</v>
      </c>
    </row>
    <row r="12" spans="1:5" ht="13.5" thickBot="1" x14ac:dyDescent="0.25">
      <c r="A12" s="8"/>
      <c r="B12" s="11"/>
    </row>
    <row r="13" spans="1:5" x14ac:dyDescent="0.2">
      <c r="A13" s="4" t="s">
        <v>11</v>
      </c>
      <c r="B13" s="5">
        <f>B10-B9</f>
        <v>42</v>
      </c>
    </row>
    <row r="14" spans="1:5" x14ac:dyDescent="0.2">
      <c r="A14" s="21" t="s">
        <v>20</v>
      </c>
      <c r="B14" s="22">
        <f>B8-B7</f>
        <v>1</v>
      </c>
    </row>
    <row r="15" spans="1:5" x14ac:dyDescent="0.2">
      <c r="A15" s="6" t="s">
        <v>21</v>
      </c>
      <c r="B15" s="23">
        <f>VLOOKUP(B6,Tarifangabe!A:E,2,0)*B14</f>
        <v>42.25</v>
      </c>
    </row>
    <row r="16" spans="1:5" ht="13.5" thickBot="1" x14ac:dyDescent="0.25">
      <c r="A16" s="7" t="s">
        <v>22</v>
      </c>
      <c r="B16" s="12">
        <f>IF(B13&lt;100,VLOOKUP(B6,Tarifangabe!A:E,3,0),IF(B13&lt;500,VLOOKUP(B6,Tarifangabe!A:E,4,0),VLOOKUP(B6,Tarifangabe!A:E,5,0)))*B13</f>
        <v>22.68</v>
      </c>
    </row>
    <row r="17" spans="1:2" ht="13.5" thickBot="1" x14ac:dyDescent="0.25">
      <c r="A17" s="8"/>
      <c r="B17" s="11"/>
    </row>
    <row r="18" spans="1:2" x14ac:dyDescent="0.2">
      <c r="A18" s="4" t="s">
        <v>14</v>
      </c>
      <c r="B18" s="13">
        <f>B20-B19</f>
        <v>54.108333333333341</v>
      </c>
    </row>
    <row r="19" spans="1:2" ht="13.5" thickBot="1" x14ac:dyDescent="0.25">
      <c r="A19" s="9" t="s">
        <v>15</v>
      </c>
      <c r="B19" s="12">
        <f>B20/6</f>
        <v>10.821666666666667</v>
      </c>
    </row>
    <row r="20" spans="1:2" ht="13.5" thickBot="1" x14ac:dyDescent="0.25">
      <c r="A20" s="7" t="s">
        <v>16</v>
      </c>
      <c r="B20" s="14">
        <f>SUM(B15:B16)</f>
        <v>64.930000000000007</v>
      </c>
    </row>
    <row r="28" spans="1:2" ht="6.75" customHeight="1" x14ac:dyDescent="0.2"/>
    <row r="33" ht="7.5" customHeight="1" x14ac:dyDescent="0.2"/>
  </sheetData>
  <sheetCalcPr fullCalcOnLoad="1"/>
  <sheetProtection sheet="1" objects="1" scenarios="1"/>
  <phoneticPr fontId="2" type="noConversion"/>
  <pageMargins left="0.78740157499999996" right="0.78740157499999996" top="0.984251969" bottom="0.984251969" header="0.4921259845" footer="0.4921259845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 (ARM)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Tarifangabe</vt:lpstr>
      <vt:lpstr>Verleihabrechnung Schwarzl</vt:lpstr>
      <vt:lpstr>Verleihabrechnung Rechberger</vt:lpstr>
    </vt:vector>
  </TitlesOfParts>
  <Company>privat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</dc:creator>
  <cp:lastModifiedBy>Martin Bauer</cp:lastModifiedBy>
  <cp:lastPrinted>2007-03-19T10:24:35Z</cp:lastPrinted>
  <dcterms:created xsi:type="dcterms:W3CDTF">2007-02-05T13:31:48Z</dcterms:created>
  <dcterms:modified xsi:type="dcterms:W3CDTF">2013-11-12T14:04:45Z</dcterms:modified>
</cp:coreProperties>
</file>